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xr:revisionPtr revIDLastSave="0" documentId="13_ncr:1_{C4A3B5F3-3FF3-4424-904C-214C8AF4B5DA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2-2026" sheetId="2" r:id="rId1"/>
  </sheets>
  <definedNames>
    <definedName name="b">#REF!</definedName>
    <definedName name="Br_fakture" localSheetId="0">#REF!</definedName>
    <definedName name="Br_fakture">#REF!</definedName>
    <definedName name="hh">#REF!</definedName>
    <definedName name="j">#REF!</definedName>
    <definedName name="NazivTvrtke" localSheetId="0">'2-2026'!#REF!</definedName>
    <definedName name="NazivTvrtke">#REF!</definedName>
    <definedName name="p">#REF!</definedName>
    <definedName name="p.">#REF!</definedName>
    <definedName name="png">#REF!</definedName>
    <definedName name="PojedinostiOBrFakture">"PojedinostiOFakturi[Br fakture]"</definedName>
    <definedName name="rngInvoice" localSheetId="0">'2-2026'!#REF!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3" i="2" l="1"/>
  <c r="C10" i="2" a="1"/>
  <c r="C10" i="2" s="1"/>
  <c r="B10" i="2" a="1"/>
  <c r="B10" i="2" s="1"/>
  <c r="C9" i="2" a="1"/>
  <c r="C9" i="2" s="1"/>
  <c r="B9" i="2" a="1"/>
  <c r="B9" i="2" s="1"/>
  <c r="C7" i="2" a="1"/>
  <c r="C7" i="2" s="1"/>
  <c r="B7" i="2" a="1"/>
  <c r="B7" i="2" s="1"/>
</calcChain>
</file>

<file path=xl/sharedStrings.xml><?xml version="1.0" encoding="utf-8"?>
<sst xmlns="http://schemas.openxmlformats.org/spreadsheetml/2006/main" count="29" uniqueCount="26">
  <si>
    <t>Naziv ustanove: OŠ Gornja Poljica, Srijane</t>
  </si>
  <si>
    <t>Adresa: Srijane 120</t>
  </si>
  <si>
    <t>OIB: 71481407524</t>
  </si>
  <si>
    <t>E-pošta: ured@os-gornja-poljica-srijane.skole.hr</t>
  </si>
  <si>
    <t>Poštanski broj : 21204 Dugopolje</t>
  </si>
  <si>
    <t>Tel. broj: 021 815 115</t>
  </si>
  <si>
    <t>Broj faksa: 021 861 538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</si>
  <si>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</si>
  <si>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</si>
  <si>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</si>
  <si>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</si>
  <si>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</si>
  <si>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</si>
  <si>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</si>
  <si>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Plaće za zaposlene</t>
  </si>
  <si>
    <t>3114 Plaće za posebne uvjete rada</t>
  </si>
  <si>
    <t>32121 Naknade za prijevoz na posao i s posla</t>
  </si>
  <si>
    <t>3132 Doprinosi za obvezno zdravstveno osiguranje</t>
  </si>
  <si>
    <t>OTP BANKA D.D.</t>
  </si>
  <si>
    <t>3431 Bankarske usluge i usluge platnog prometa</t>
  </si>
  <si>
    <t>UKUPNO</t>
  </si>
  <si>
    <t>Split</t>
  </si>
  <si>
    <t>VELJAČA 2026.g.</t>
  </si>
  <si>
    <t>3221 Uredski materijal i ostali materijalni rashodi</t>
  </si>
  <si>
    <t>PLINARA D.O.O.</t>
  </si>
  <si>
    <t>Kamen, Ulica 4. gardijske brigade 3, Split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</si>
</sst>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9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2"/>
      <color theme="4" tint="-0.499984740745262"/>
      <name val="Arial"/>
      <charset val="134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7999511703848384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 applyNumberFormat="0" applyFill="0" applyBorder="0">
      <alignment vertical="top" wrapText="1"/>
    </xf>
    <xf numFmtId="0" fontId="2" fillId="3" borderId="1" applyNumberFormat="0" applyAlignment="0" applyProtection="0"/>
    <xf numFmtId="0" fontId="8" fillId="0" borderId="0" applyNumberFormat="0" applyFill="0" applyBorder="0" applyProtection="0">
      <alignment vertical="center"/>
    </xf>
    <xf numFmtId="0" fontId="7" fillId="0" borderId="0" applyFill="0" applyBorder="0" applyProtection="0">
      <alignment horizontal="left" vertical="center"/>
    </xf>
    <xf numFmtId="0" fontId="4" fillId="4" borderId="0" applyNumberFormat="0" applyBorder="0" applyAlignment="0" applyProtection="0"/>
  </cellStyleXfs>
  <cellXfs count="27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2" fillId="3" borderId="1" xfId="1" applyAlignment="1" applyProtection="1">
      <alignment vertical="top" wrapText="1"/>
    </xf>
    <xf numFmtId="0" fontId="3" fillId="4" borderId="2" xfId="4" applyFont="1" applyBorder="1" applyAlignment="1">
      <alignment horizontal="left" vertical="center" wrapText="1"/>
    </xf>
    <xf numFmtId="0" fontId="4" fillId="4" borderId="0" xfId="4" applyAlignment="1" applyProtection="1">
      <alignment vertical="top" wrapText="1"/>
    </xf>
    <xf numFmtId="0" fontId="5" fillId="0" borderId="0" xfId="2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0" fillId="2" borderId="4" xfId="0" applyNumberFormat="1" applyFont="1" applyFill="1" applyBorder="1" applyAlignment="1" applyProtection="1">
      <alignment horizontal="center" vertical="center"/>
    </xf>
    <xf numFmtId="43" fontId="0" fillId="0" borderId="5" xfId="0" applyNumberFormat="1" applyFill="1" applyBorder="1" applyAlignment="1">
      <alignment horizontal="center" vertical="center"/>
    </xf>
    <xf numFmtId="0" fontId="5" fillId="0" borderId="0" xfId="2" applyFont="1" applyBorder="1" applyAlignment="1" applyProtection="1">
      <alignment horizontal="center" vertical="center"/>
    </xf>
    <xf numFmtId="0" fontId="2" fillId="3" borderId="1" xfId="1" applyAlignment="1" applyProtection="1">
      <alignment horizontal="center" vertical="center" wrapText="1"/>
    </xf>
    <xf numFmtId="0" fontId="3" fillId="4" borderId="2" xfId="4" applyFont="1" applyBorder="1" applyAlignment="1">
      <alignment horizontal="left" vertical="center" wrapText="1"/>
    </xf>
    <xf numFmtId="0" fontId="3" fillId="4" borderId="3" xfId="4" applyFont="1" applyBorder="1" applyAlignment="1">
      <alignment horizontal="center" vertical="center" wrapText="1"/>
    </xf>
    <xf numFmtId="0" fontId="3" fillId="4" borderId="0" xfId="4" applyFont="1" applyAlignment="1">
      <alignment horizontal="left" vertical="center" wrapText="1"/>
    </xf>
    <xf numFmtId="0" fontId="3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4"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8F475553-03E5-4D07-A0F7-ED10CAFD42F7}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firstColumnStripe" dxfId="1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13">
  <autoFilter ref="A6:E13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16">
      <calculatedColumnFormula array="1">IFERROR(INDEX(#REF!,SMALL(IF(#REF!=rngInvoice,ROW(#REF!)-ROW(#REF!)),ROW(1:1)),MATCH($A$6,#REF!,0)),"")</calculatedColumnFormula>
    </tableColumn>
    <tableColumn id="8" xr3:uid="{00000000-0010-0000-0100-000008000000}" name="OIB primatelja" dataDxfId="15">
      <calculatedColumnFormula array="1">IFERROR(INDEX(#REF!,SMALL(IF(#REF!=rngInvoice,ROW(#REF!)-ROW(#REF!)),ROW(1:1)),MATCH($B$6,#REF!,0)),"")</calculatedColumnFormula>
    </tableColumn>
    <tableColumn id="10" xr3:uid="{00000000-0010-0000-0100-00000A000000}" name="Sjedište primatelja" dataDxfId="14">
      <calculatedColumnFormula array="1">IFERROR(INDEX(#REF!,SMALL(IF(#REF!=rngInvoice,ROW(#REF!)-ROW(#REF!)),ROW(1:1)),MATCH($C$6,#REF!,0)),"")</calculatedColumnFormula>
    </tableColumn>
    <tableColumn id="3" xr3:uid="{00000000-0010-0000-0100-000003000000}" name="Vrsta rashoda i izdatka" dataDxfId="13"/>
    <tableColumn id="11" xr3:uid="{00000000-0010-0000-0100-00000B000000}" name="Iznos" totalsRowFunction="count" dataDxfId="12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G13"/>
  <sheetViews>
    <sheetView showGridLines="0" tabSelected="1" workbookViewId="0">
      <selection activeCell="I11" sqref="I11"/>
    </sheetView>
  </sheetViews>
  <sheetFormatPr defaultColWidth="9" defaultRowHeight="33.950000000000003" customHeight="1"/>
  <cols>
    <col min="1" max="1" width="37.140625" style="2" customWidth="1"/>
    <col min="2" max="2" width="24.7109375" style="2" customWidth="1"/>
    <col min="3" max="3" width="27.5703125" style="2" customWidth="1"/>
    <col min="4" max="4" width="31.5703125" style="2" customWidth="1"/>
    <col min="5" max="5" width="21.42578125" style="2" customWidth="1"/>
    <col min="6" max="6" width="0.28515625" style="3" customWidth="1"/>
    <col min="7" max="7" width="11.28515625" style="4" customWidth="1"/>
    <col min="8" max="9" width="9" style="3"/>
    <col min="10" max="12" width="9.42578125" style="3" customWidth="1"/>
    <col min="13" max="16384" width="9" style="3"/>
  </cols>
  <sheetData>
    <row r="1" spans="1:7" ht="57.95" customHeight="1">
      <c r="A1" s="22" t="s">
        <v>0</v>
      </c>
      <c r="B1" s="22"/>
      <c r="C1" s="22"/>
      <c r="D1" s="22"/>
      <c r="E1" s="22"/>
      <c r="F1" s="5"/>
    </row>
    <row r="2" spans="1:7" ht="37.5" customHeight="1">
      <c r="A2" s="23" t="s">
        <v>1</v>
      </c>
      <c r="B2" s="23"/>
      <c r="C2" s="6" t="s">
        <v>2</v>
      </c>
      <c r="D2" s="24" t="s">
        <v>3</v>
      </c>
      <c r="E2" s="24"/>
      <c r="F2" s="7"/>
    </row>
    <row r="3" spans="1:7" ht="47.25" customHeight="1">
      <c r="A3" s="25" t="s">
        <v>4</v>
      </c>
      <c r="B3" s="25"/>
      <c r="C3" s="6" t="s">
        <v>5</v>
      </c>
      <c r="D3" s="26" t="s">
        <v>6</v>
      </c>
      <c r="E3" s="26"/>
      <c r="F3" s="7"/>
    </row>
    <row r="4" spans="1:7" ht="44.1" customHeight="1">
      <c r="A4" s="8" t="s">
        <v>22</v>
      </c>
      <c r="B4" s="9"/>
      <c r="C4" s="9"/>
      <c r="D4" s="9"/>
      <c r="E4" s="9"/>
    </row>
    <row r="5" spans="1:7" ht="44.1" customHeight="1">
      <c r="A5" s="21" t="s">
        <v>7</v>
      </c>
      <c r="B5" s="21"/>
      <c r="C5" s="21"/>
      <c r="D5" s="21"/>
      <c r="E5" s="21"/>
    </row>
    <row r="6" spans="1:7" s="1" customFormat="1" ht="33.950000000000003" customHeight="1">
      <c r="A6" s="10" t="s">
        <v>8</v>
      </c>
      <c r="B6" s="10" t="s">
        <v>9</v>
      </c>
      <c r="C6" s="10" t="s">
        <v>10</v>
      </c>
      <c r="D6" s="10" t="s">
        <v>11</v>
      </c>
      <c r="E6" s="10" t="s">
        <v>12</v>
      </c>
      <c r="G6" s="11"/>
    </row>
    <row r="7" spans="1:7" s="1" customFormat="1" ht="33.75" customHeight="1">
      <c r="A7" s="12" t="s">
        <v>13</v>
      </c>
      <c r="B7" s="13" t="str">
        <f t="array" ref="B7">IFERROR(INDEX(#REF!,SMALL(IF(#REF!=rngInvoice,ROW(#REF!)-ROW(#REF!)),ROW(#REF!)),MATCH($B$6,#REF!,0)),"")</f>
        <v/>
      </c>
      <c r="C7" s="14" t="str">
        <f t="array" ref="C7">IFERROR(INDEX(#REF!,SMALL(IF(#REF!=rngInvoice,ROW(#REF!)-ROW(#REF!)),ROW(#REF!)),MATCH($C$6,#REF!,0)),"")</f>
        <v/>
      </c>
      <c r="D7" s="14" t="s">
        <v>14</v>
      </c>
      <c r="E7" s="15">
        <v>44886.31</v>
      </c>
      <c r="G7" s="11"/>
    </row>
    <row r="8" spans="1:7" s="1" customFormat="1" ht="33.75" customHeight="1">
      <c r="A8" s="12" t="s">
        <v>13</v>
      </c>
      <c r="B8" s="13"/>
      <c r="C8" s="14"/>
      <c r="D8" s="16" t="s">
        <v>15</v>
      </c>
      <c r="E8" s="15">
        <v>4158.28</v>
      </c>
      <c r="G8" s="11"/>
    </row>
    <row r="9" spans="1:7" s="1" customFormat="1" ht="33.75" customHeight="1">
      <c r="A9" s="12" t="s">
        <v>13</v>
      </c>
      <c r="B9" s="13" t="str">
        <f t="array" ref="B9">IFERROR(INDEX(#REF!,SMALL(IF(#REF!=rngInvoice,ROW(#REF!)-ROW(#REF!)),ROW(3:3)),MATCH($B$6,#REF!,0)),"")</f>
        <v/>
      </c>
      <c r="C9" s="14" t="str">
        <f t="array" ref="C9">IFERROR(INDEX(#REF!,SMALL(IF(#REF!=rngInvoice,ROW(#REF!)-ROW(#REF!)),ROW(3:3)),MATCH($C$6,#REF!,0)),"")</f>
        <v/>
      </c>
      <c r="D9" s="16" t="s">
        <v>16</v>
      </c>
      <c r="E9" s="15">
        <v>3580.03</v>
      </c>
      <c r="G9" s="11"/>
    </row>
    <row r="10" spans="1:7" s="1" customFormat="1" ht="33.75" customHeight="1">
      <c r="A10" s="12" t="s">
        <v>13</v>
      </c>
      <c r="B10" s="13" t="str">
        <f t="array" ref="B10">IFERROR(INDEX(#REF!,SMALL(IF(#REF!=rngInvoice,ROW(#REF!)-ROW(#REF!)),ROW(4:4)),MATCH($B$6,#REF!,0)),"")</f>
        <v/>
      </c>
      <c r="C10" s="14" t="str">
        <f t="array" ref="C10">IFERROR(INDEX(#REF!,SMALL(IF(#REF!=rngInvoice,ROW(#REF!)-ROW(#REF!)),ROW(4:4)),MATCH($C$6,#REF!,0)),"")</f>
        <v/>
      </c>
      <c r="D10" s="16" t="s">
        <v>17</v>
      </c>
      <c r="E10" s="15">
        <v>8092.39</v>
      </c>
      <c r="G10" s="11"/>
    </row>
    <row r="11" spans="1:7" s="1" customFormat="1" ht="47.25" customHeight="1">
      <c r="A11" s="17" t="s">
        <v>24</v>
      </c>
      <c r="B11" s="13">
        <v>73715772793</v>
      </c>
      <c r="C11" s="16" t="s">
        <v>25</v>
      </c>
      <c r="D11" s="16" t="s">
        <v>23</v>
      </c>
      <c r="E11" s="15">
        <v>68</v>
      </c>
      <c r="G11" s="11"/>
    </row>
    <row r="12" spans="1:7" s="1" customFormat="1" ht="48" customHeight="1">
      <c r="A12" s="12" t="s">
        <v>18</v>
      </c>
      <c r="B12" s="18">
        <v>52508873833</v>
      </c>
      <c r="C12" s="14" t="s">
        <v>21</v>
      </c>
      <c r="D12" s="16" t="s">
        <v>19</v>
      </c>
      <c r="E12" s="15">
        <v>18.18</v>
      </c>
      <c r="G12" s="11"/>
    </row>
    <row r="13" spans="1:7" s="1" customFormat="1" ht="33.950000000000003" customHeight="1">
      <c r="A13" s="19" t="s">
        <v>20</v>
      </c>
      <c r="B13" s="13"/>
      <c r="C13" s="14"/>
      <c r="D13" s="16"/>
      <c r="E13" s="20">
        <f>SUM(E7:E12)</f>
        <v>60803.189999999995</v>
      </c>
      <c r="G13" s="1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7">
    <cfRule type="expression" dxfId="11" priority="39">
      <formula>MOD(ROW(),2)=0</formula>
    </cfRule>
  </conditionalFormatting>
  <conditionalFormatting sqref="E7 E12:E13">
    <cfRule type="expression" dxfId="10" priority="37">
      <formula>MOD(ROW(),2)=0</formula>
    </cfRule>
    <cfRule type="expression" dxfId="9" priority="38">
      <formula>MOD(ROW(),2)=1</formula>
    </cfRule>
  </conditionalFormatting>
  <conditionalFormatting sqref="A11:C11">
    <cfRule type="expression" dxfId="6" priority="36">
      <formula>MOD(ROW(),2)=0</formula>
    </cfRule>
  </conditionalFormatting>
  <conditionalFormatting sqref="D11">
    <cfRule type="expression" dxfId="5" priority="29">
      <formula>MOD(ROW(),2)=0</formula>
    </cfRule>
  </conditionalFormatting>
  <conditionalFormatting sqref="E11">
    <cfRule type="expression" dxfId="4" priority="34">
      <formula>MOD(ROW(),2)=0</formula>
    </cfRule>
    <cfRule type="expression" dxfId="3" priority="35">
      <formula>MOD(ROW(),2)=1</formula>
    </cfRule>
  </conditionalFormatting>
  <conditionalFormatting sqref="E8:E9">
    <cfRule type="expression" dxfId="2" priority="44">
      <formula>MOD(ROW(),2)=0</formula>
    </cfRule>
    <cfRule type="expression" dxfId="1" priority="45">
      <formula>MOD(ROW(),2)=1</formula>
    </cfRule>
  </conditionalFormatting>
  <conditionalFormatting sqref="A8:D9">
    <cfRule type="expression" dxfId="0" priority="46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2024-02-08T13:43:00Z</cp:lastPrinted>
  <dcterms:created xsi:type="dcterms:W3CDTF">2016-11-01T03:33:00Z</dcterms:created>
  <dcterms:modified xsi:type="dcterms:W3CDTF">2026-03-20T11:38:58Z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2831912CCFEE4378AA4F655F21B77FD3_12</vt:lpwstr>
  </property>
  <property fmtid="{D5CDD505-2E9C-101B-9397-08002B2CF9AE}" pid="3" name="KSOProductBuildVer">
    <vt:lpwstr>1033-12.2.0.17119</vt:lpwstr>
  </property>
</Properties>
</file>